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Vendéglista" sheetId="1" r:id="rId1"/>
    <sheet name="Összesítő" sheetId="2" r:id="rId2"/>
    <sheet name="Útmutató" sheetId="3" r:id="rId3"/>
  </sheets>
  <definedNames>
    <definedName name="_xlnm._FilterDatabase" localSheetId="0" hidden="1">'Vendéglista'!$A$1:$R$9</definedName>
  </definedName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7EE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" customWidth="1"/>
    <col min="2" max="2" width="24" customWidth="1"/>
    <col min="3" max="3" width="12" customWidth="1"/>
    <col min="4" max="4" width="9" customWidth="1"/>
    <col min="5" max="5" width="9" customWidth="1"/>
    <col min="6" max="6" width="20" customWidth="1"/>
    <col min="7" max="7" width="14" customWidth="1"/>
    <col min="8" max="8" width="30" customWidth="1"/>
    <col min="9" max="9" width="22" customWidth="1"/>
    <col min="10" max="10" width="13" customWidth="1"/>
    <col min="11" max="11" width="14" customWidth="1"/>
    <col min="12" max="12" width="14" customWidth="1"/>
    <col min="13" max="13" width="16" customWidth="1"/>
    <col min="14" max="14" width="20" customWidth="1"/>
    <col min="15" max="15" width="24" customWidth="1"/>
    <col min="16" max="16" width="9" customWidth="1"/>
    <col min="17" max="17" width="10" customWidth="1"/>
    <col min="18" max="18" width="28" customWidth="1"/>
  </cols>
  <sheetData>
    <row r="1">
      <c r="A1" s="1" t="inlineStr">
        <is>
          <t xml:space="preserve">Meghívó (család, pár)</t>
        </is>
      </c>
      <c r="B1" s="1" t="inlineStr">
        <is>
          <t xml:space="preserve">Vendég neve</t>
        </is>
      </c>
      <c r="C1" s="1" t="inlineStr">
        <is>
          <t xml:space="preserve">Felnőtt vagy gyerek</t>
        </is>
      </c>
      <c r="D1" s="1" t="inlineStr">
        <is>
          <t xml:space="preserve">Gyerek életkora</t>
        </is>
      </c>
      <c r="E1" s="1" t="inlineStr">
        <is>
          <t xml:space="preserve">Kísérő</t>
        </is>
      </c>
      <c r="F1" s="1" t="inlineStr">
        <is>
          <t xml:space="preserve">Csoport</t>
        </is>
      </c>
      <c r="G1" s="1" t="inlineStr">
        <is>
          <t xml:space="preserve">Ki hívta meg</t>
        </is>
      </c>
      <c r="H1" s="1" t="inlineStr">
        <is>
          <t xml:space="preserve">Postacím (a papírmeghívóhoz)</t>
        </is>
      </c>
      <c r="I1" s="1" t="inlineStr">
        <is>
          <t xml:space="preserve">Telefon vagy e-mail</t>
        </is>
      </c>
      <c r="J1" s="1" t="inlineStr">
        <is>
          <t xml:space="preserve">Meghívó átadva</t>
        </is>
      </c>
      <c r="K1" s="1" t="inlineStr">
        <is>
          <t xml:space="preserve">Visszajelzés</t>
        </is>
      </c>
      <c r="L1" s="1" t="inlineStr">
        <is>
          <t xml:space="preserve">Menü</t>
        </is>
      </c>
      <c r="M1" s="1" t="inlineStr">
        <is>
          <t xml:space="preserve">Étrend</t>
        </is>
      </c>
      <c r="N1" s="1" t="inlineStr">
        <is>
          <t xml:space="preserve">Ételallergia</t>
        </is>
      </c>
      <c r="O1" s="1" t="inlineStr">
        <is>
          <t xml:space="preserve">Egyéb étrendi megjegyzés</t>
        </is>
      </c>
      <c r="P1" s="1" t="inlineStr">
        <is>
          <t xml:space="preserve">Szállás kell</t>
        </is>
      </c>
      <c r="Q1" s="1" t="inlineStr">
        <is>
          <t xml:space="preserve">Asztal</t>
        </is>
      </c>
      <c r="R1" s="1" t="inlineStr">
        <is>
          <t xml:space="preserve">Megjegyzés</t>
        </is>
      </c>
    </row>
    <row r="2">
      <c r="A2" t="inlineStr">
        <is>
          <t xml:space="preserve">Kovács család</t>
        </is>
      </c>
      <c r="B2" t="inlineStr">
        <is>
          <t xml:space="preserve">Kovács Béla</t>
        </is>
      </c>
      <c r="C2" t="inlineStr">
        <is>
          <t xml:space="preserve">felnőtt</t>
        </is>
      </c>
      <c r="E2" t="inlineStr">
        <is>
          <t xml:space="preserve">nem</t>
        </is>
      </c>
      <c r="F2" t="inlineStr">
        <is>
          <t xml:space="preserve">Menyasszony családja</t>
        </is>
      </c>
      <c r="G2" t="inlineStr">
        <is>
          <t xml:space="preserve">menyasszony</t>
        </is>
      </c>
      <c r="H2" s="3" t="inlineStr">
        <is>
          <t xml:space="preserve">Példa utca 1., Kecskemét</t>
        </is>
      </c>
      <c r="J2" t="inlineStr">
        <is>
          <t xml:space="preserve">2026.03.14.</t>
        </is>
      </c>
      <c r="K2" t="inlineStr">
        <is>
          <t xml:space="preserve">jön</t>
        </is>
      </c>
      <c r="L2" t="inlineStr">
        <is>
          <t xml:space="preserve">Hús</t>
        </is>
      </c>
      <c r="O2" s="3"/>
      <c r="P2" t="inlineStr">
        <is>
          <t xml:space="preserve">nem</t>
        </is>
      </c>
      <c r="Q2" t="inlineStr">
        <is>
          <t xml:space="preserve">2</t>
        </is>
      </c>
      <c r="R2" s="3"/>
    </row>
    <row r="3">
      <c r="A3" t="inlineStr">
        <is>
          <t xml:space="preserve">Kovács család</t>
        </is>
      </c>
      <c r="B3" t="inlineStr">
        <is>
          <t xml:space="preserve">Kovács Éva</t>
        </is>
      </c>
      <c r="C3" t="inlineStr">
        <is>
          <t xml:space="preserve">felnőtt</t>
        </is>
      </c>
      <c r="E3" t="inlineStr">
        <is>
          <t xml:space="preserve">nem</t>
        </is>
      </c>
      <c r="F3" t="inlineStr">
        <is>
          <t xml:space="preserve">Menyasszony családja</t>
        </is>
      </c>
      <c r="G3" t="inlineStr">
        <is>
          <t xml:space="preserve">menyasszony</t>
        </is>
      </c>
      <c r="H3" s="3"/>
      <c r="J3" t="inlineStr">
        <is>
          <t xml:space="preserve">2026.03.14.</t>
        </is>
      </c>
      <c r="K3" t="inlineStr">
        <is>
          <t xml:space="preserve">jön</t>
        </is>
      </c>
      <c r="L3" t="inlineStr">
        <is>
          <t xml:space="preserve">Vegetáriánus</t>
        </is>
      </c>
      <c r="M3" t="inlineStr">
        <is>
          <t xml:space="preserve">Laktózmentes</t>
        </is>
      </c>
      <c r="O3" s="3"/>
      <c r="P3" t="inlineStr">
        <is>
          <t xml:space="preserve">nem</t>
        </is>
      </c>
      <c r="Q3" t="inlineStr">
        <is>
          <t xml:space="preserve">2</t>
        </is>
      </c>
      <c r="R3" s="3"/>
    </row>
    <row r="4">
      <c r="A4" t="inlineStr">
        <is>
          <t xml:space="preserve">Kovács család</t>
        </is>
      </c>
      <c r="B4" t="inlineStr">
        <is>
          <t xml:space="preserve">Kovács Bence</t>
        </is>
      </c>
      <c r="C4" t="inlineStr">
        <is>
          <t xml:space="preserve">gyerek</t>
        </is>
      </c>
      <c r="D4">
        <v>6</v>
      </c>
      <c r="E4" t="inlineStr">
        <is>
          <t xml:space="preserve">nem</t>
        </is>
      </c>
      <c r="F4" t="inlineStr">
        <is>
          <t xml:space="preserve">Menyasszony családja</t>
        </is>
      </c>
      <c r="G4" t="inlineStr">
        <is>
          <t xml:space="preserve">menyasszony</t>
        </is>
      </c>
      <c r="H4" s="3"/>
      <c r="J4" t="inlineStr">
        <is>
          <t xml:space="preserve">2026.03.14.</t>
        </is>
      </c>
      <c r="K4" t="inlineStr">
        <is>
          <t xml:space="preserve">jön</t>
        </is>
      </c>
      <c r="L4" t="inlineStr">
        <is>
          <t xml:space="preserve">Gyerekmenü</t>
        </is>
      </c>
      <c r="O4" s="3"/>
      <c r="P4" t="inlineStr">
        <is>
          <t xml:space="preserve">nem</t>
        </is>
      </c>
      <c r="Q4" t="inlineStr">
        <is>
          <t xml:space="preserve">2</t>
        </is>
      </c>
      <c r="R4" s="3" t="inlineStr">
        <is>
          <t xml:space="preserve">Etetőszék nem kell</t>
        </is>
      </c>
    </row>
    <row r="5">
      <c r="A5" t="inlineStr">
        <is>
          <t xml:space="preserve">Nagy Ilona</t>
        </is>
      </c>
      <c r="B5" t="inlineStr">
        <is>
          <t xml:space="preserve">Nagy Ilona</t>
        </is>
      </c>
      <c r="C5" t="inlineStr">
        <is>
          <t xml:space="preserve">felnőtt</t>
        </is>
      </c>
      <c r="E5" t="inlineStr">
        <is>
          <t xml:space="preserve">nem</t>
        </is>
      </c>
      <c r="F5" t="inlineStr">
        <is>
          <t xml:space="preserve">Barátok</t>
        </is>
      </c>
      <c r="G5" t="inlineStr">
        <is>
          <t xml:space="preserve">vőlegény</t>
        </is>
      </c>
      <c r="H5" s="3"/>
      <c r="J5" t="inlineStr">
        <is>
          <t xml:space="preserve">2026.03.20.</t>
        </is>
      </c>
      <c r="K5" t="inlineStr">
        <is>
          <t xml:space="preserve">jön</t>
        </is>
      </c>
      <c r="L5" t="inlineStr">
        <is>
          <t xml:space="preserve">Hal</t>
        </is>
      </c>
      <c r="N5" t="inlineStr">
        <is>
          <t xml:space="preserve">Diófélék</t>
        </is>
      </c>
      <c r="O5" s="3" t="inlineStr">
        <is>
          <t xml:space="preserve">Súlyos, nyomokban sem</t>
        </is>
      </c>
      <c r="P5" t="inlineStr">
        <is>
          <t xml:space="preserve">igen</t>
        </is>
      </c>
      <c r="Q5" t="inlineStr">
        <is>
          <t xml:space="preserve">5</t>
        </is>
      </c>
      <c r="R5" s="3"/>
    </row>
    <row r="6">
      <c r="A6" t="inlineStr">
        <is>
          <t xml:space="preserve">Nagy Ilona</t>
        </is>
      </c>
      <c r="B6" t="inlineStr">
        <is>
          <t xml:space="preserve">Nagy Ilona kísérője</t>
        </is>
      </c>
      <c r="C6" t="inlineStr">
        <is>
          <t xml:space="preserve">felnőtt</t>
        </is>
      </c>
      <c r="E6" t="inlineStr">
        <is>
          <t xml:space="preserve">igen</t>
        </is>
      </c>
      <c r="F6" t="inlineStr">
        <is>
          <t xml:space="preserve">Barátok</t>
        </is>
      </c>
      <c r="G6" t="inlineStr">
        <is>
          <t xml:space="preserve">vőlegény</t>
        </is>
      </c>
      <c r="H6" s="3"/>
      <c r="K6" t="inlineStr">
        <is>
          <t xml:space="preserve">jön</t>
        </is>
      </c>
      <c r="L6" t="inlineStr">
        <is>
          <t xml:space="preserve">Hús</t>
        </is>
      </c>
      <c r="O6" s="3"/>
      <c r="P6" t="inlineStr">
        <is>
          <t xml:space="preserve">igen</t>
        </is>
      </c>
      <c r="Q6" t="inlineStr">
        <is>
          <t xml:space="preserve">5</t>
        </is>
      </c>
      <c r="R6" s="3" t="inlineStr">
        <is>
          <t xml:space="preserve">Név még nincs</t>
        </is>
      </c>
    </row>
    <row r="7">
      <c r="A7" t="inlineStr">
        <is>
          <t xml:space="preserve">Tóth Gábor és Tóth Anna</t>
        </is>
      </c>
      <c r="B7" t="inlineStr">
        <is>
          <t xml:space="preserve">Tóth Gábor</t>
        </is>
      </c>
      <c r="C7" t="inlineStr">
        <is>
          <t xml:space="preserve">felnőtt</t>
        </is>
      </c>
      <c r="E7" t="inlineStr">
        <is>
          <t xml:space="preserve">nem</t>
        </is>
      </c>
      <c r="F7" t="inlineStr">
        <is>
          <t xml:space="preserve">Vőlegény családja</t>
        </is>
      </c>
      <c r="G7" t="inlineStr">
        <is>
          <t xml:space="preserve">szülők</t>
        </is>
      </c>
      <c r="H7" s="3" t="inlineStr">
        <is>
          <t xml:space="preserve">Minta tér 3., Győr</t>
        </is>
      </c>
      <c r="J7" t="inlineStr">
        <is>
          <t xml:space="preserve">2026.03.21.</t>
        </is>
      </c>
      <c r="K7" t="inlineStr">
        <is>
          <t xml:space="preserve">nem válaszolt</t>
        </is>
      </c>
      <c r="O7" s="3"/>
      <c r="R7" s="3"/>
    </row>
    <row r="8">
      <c r="A8" t="inlineStr">
        <is>
          <t xml:space="preserve">Tóth Gábor és Tóth Anna</t>
        </is>
      </c>
      <c r="B8" t="inlineStr">
        <is>
          <t xml:space="preserve">Tóth Anna</t>
        </is>
      </c>
      <c r="C8" t="inlineStr">
        <is>
          <t xml:space="preserve">felnőtt</t>
        </is>
      </c>
      <c r="E8" t="inlineStr">
        <is>
          <t xml:space="preserve">nem</t>
        </is>
      </c>
      <c r="F8" t="inlineStr">
        <is>
          <t xml:space="preserve">Vőlegény családja</t>
        </is>
      </c>
      <c r="G8" t="inlineStr">
        <is>
          <t xml:space="preserve">szülők</t>
        </is>
      </c>
      <c r="H8" s="3"/>
      <c r="J8" t="inlineStr">
        <is>
          <t xml:space="preserve">2026.03.21.</t>
        </is>
      </c>
      <c r="K8" t="inlineStr">
        <is>
          <t xml:space="preserve">nem válaszolt</t>
        </is>
      </c>
      <c r="M8" t="inlineStr">
        <is>
          <t xml:space="preserve">Gluténmentes</t>
        </is>
      </c>
      <c r="N8" t="inlineStr">
        <is>
          <t xml:space="preserve">Glutén</t>
        </is>
      </c>
      <c r="O8" s="3"/>
      <c r="R8" s="3"/>
    </row>
    <row r="9">
      <c r="A9" t="inlineStr">
        <is>
          <t xml:space="preserve">Szabó Péter</t>
        </is>
      </c>
      <c r="B9" t="inlineStr">
        <is>
          <t xml:space="preserve">Szabó Péter</t>
        </is>
      </c>
      <c r="C9" t="inlineStr">
        <is>
          <t xml:space="preserve">felnőtt</t>
        </is>
      </c>
      <c r="E9" t="inlineStr">
        <is>
          <t xml:space="preserve">nem</t>
        </is>
      </c>
      <c r="F9" t="inlineStr">
        <is>
          <t xml:space="preserve">Kollégák</t>
        </is>
      </c>
      <c r="G9" t="inlineStr">
        <is>
          <t xml:space="preserve">közös</t>
        </is>
      </c>
      <c r="H9" s="3"/>
      <c r="J9" t="inlineStr">
        <is>
          <t xml:space="preserve">2026.03.25.</t>
        </is>
      </c>
      <c r="K9" t="inlineStr">
        <is>
          <t xml:space="preserve">nem jön</t>
        </is>
      </c>
      <c r="O9" s="3"/>
      <c r="R9" s="3"/>
    </row>
  </sheetData>
  <autoFilter ref="A1:R9"/>
  <dataValidations count="6">
    <dataValidation type="list" allowBlank="1" showInputMessage="1" showErrorMessage="1" sqref="C2:C1000">
      <formula1>"felnőtt,gyerek"</formula1>
    </dataValidation>
    <dataValidation type="list" allowBlank="1" showInputMessage="1" showErrorMessage="1" sqref="E2:E1000">
      <formula1>"igen,nem"</formula1>
    </dataValidation>
    <dataValidation type="list" allowBlank="1" showInputMessage="1" showErrorMessage="0" errorStyle="information" sqref="F2:F1000">
      <formula1>"Menyasszony családja,Vőlegény családja,Barátok,Kollégák"</formula1>
    </dataValidation>
    <dataValidation type="list" allowBlank="1" showInputMessage="1" showErrorMessage="0" errorStyle="information" sqref="G2:G1000">
      <formula1>"menyasszony,vőlegény,közös,szülők"</formula1>
    </dataValidation>
    <dataValidation type="list" allowBlank="1" showInputMessage="1" showErrorMessage="1" sqref="K2:K1000">
      <formula1>"jön,nem jön,nem válaszolt"</formula1>
    </dataValidation>
    <dataValidation type="list" allowBlank="1" showInputMessage="1" showErrorMessage="1" sqref="P2:P1000">
      <formula1>"igen,nem"</formula1>
    </dataValidation>
  </dataValidations>
  <pageMargins left="0.5" right="0.5" top="0.6" bottom="0.6" header="0.3" footer="0.3"/>
  <pageSetup paperSize="9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42" customWidth="1"/>
    <col min="2" max="2" width="14" customWidth="1"/>
  </cols>
  <sheetData>
    <row r="1">
      <c r="A1" s="2" t="inlineStr">
        <is>
          <t xml:space="preserve">Összesítő</t>
        </is>
      </c>
      <c r="B1" s="2" t="inlineStr">
        <is>
          <t xml:space="preserve">Fő</t>
        </is>
      </c>
    </row>
    <row r="2">
      <c r="A2" t="inlineStr">
        <is>
          <t xml:space="preserve">Vendégek összesen</t>
        </is>
      </c>
      <c r="B2">
        <f>COUNTA('Vendéglista'!$B$2:$B$1000)</f>
        <v>8</v>
      </c>
    </row>
    <row r="3">
      <c r="A3" t="inlineStr">
        <is>
          <t xml:space="preserve">Jön</t>
        </is>
      </c>
      <c r="B3">
        <f>COUNTIF('Vendéglista'!$K$2:$K$1000,"jön")</f>
        <v>5</v>
      </c>
    </row>
    <row r="4">
      <c r="A4" t="inlineStr">
        <is>
          <t xml:space="preserve">  ebből felnőtt</t>
        </is>
      </c>
      <c r="B4">
        <f>COUNTIFS('Vendéglista'!$K$2:$K$1000,"jön",'Vendéglista'!$C$2:$C$1000,"felnőtt")</f>
        <v>4</v>
      </c>
    </row>
    <row r="5">
      <c r="A5" t="inlineStr">
        <is>
          <t xml:space="preserve">  ebből gyerek</t>
        </is>
      </c>
      <c r="B5">
        <f>COUNTIFS('Vendéglista'!$K$2:$K$1000,"jön",'Vendéglista'!$C$2:$C$1000,"gyerek")</f>
        <v>1</v>
      </c>
    </row>
    <row r="6">
      <c r="A6" t="inlineStr">
        <is>
          <t xml:space="preserve">Nem jön</t>
        </is>
      </c>
      <c r="B6">
        <f>COUNTIF('Vendéglista'!$K$2:$K$1000,"nem jön")</f>
        <v>1</v>
      </c>
    </row>
    <row r="7">
      <c r="A7" t="inlineStr">
        <is>
          <t xml:space="preserve">Nem válaszolt még</t>
        </is>
      </c>
      <c r="B7">
        <f>COUNTA('Vendéglista'!$B$2:$B$1000)-COUNTIF('Vendéglista'!$K$2:$K$1000,"jön")-COUNTIF('Vendéglista'!$K$2:$K$1000,"nem jön")</f>
        <v>2</v>
      </c>
    </row>
    <row r="8">
      <c r="A8" t="inlineStr">
        <is>
          <t xml:space="preserve">Szállást kér (aki jön)</t>
        </is>
      </c>
      <c r="B8">
        <f>COUNTIFS('Vendéglista'!$K$2:$K$1000,"jön",'Vendéglista'!$P$2:$P$1000,"igen")</f>
        <v>2</v>
      </c>
    </row>
    <row r="9"/>
    <row r="10">
      <c r="A10" t="inlineStr">
        <is>
          <t xml:space="preserve">Menü (írjátok be a sajátjaitokat)</t>
        </is>
      </c>
      <c r="B10" t="inlineStr">
        <is>
          <t xml:space="preserve">Fő (aki jön)</t>
        </is>
      </c>
    </row>
    <row r="11">
      <c r="A11" t="inlineStr">
        <is>
          <t xml:space="preserve">Hús</t>
        </is>
      </c>
      <c r="B11">
        <f>COUNTIFS('Vendéglista'!$L$2:$L$1000,A11,'Vendéglista'!$K$2:$K$1000,"jön")</f>
        <v>2</v>
      </c>
    </row>
    <row r="12">
      <c r="A12" t="inlineStr">
        <is>
          <t xml:space="preserve">Hal</t>
        </is>
      </c>
      <c r="B12">
        <f>COUNTIFS('Vendéglista'!$L$2:$L$1000,A12,'Vendéglista'!$K$2:$K$1000,"jön")</f>
        <v>1</v>
      </c>
    </row>
    <row r="13">
      <c r="A13" t="inlineStr">
        <is>
          <t xml:space="preserve">Vegetáriánus</t>
        </is>
      </c>
      <c r="B13">
        <f>COUNTIFS('Vendéglista'!$L$2:$L$1000,A13,'Vendéglista'!$K$2:$K$1000,"jön")</f>
        <v>1</v>
      </c>
    </row>
    <row r="14">
      <c r="A14" t="inlineStr">
        <is>
          <t xml:space="preserve">Gyerekmenü</t>
        </is>
      </c>
      <c r="B14">
        <f>COUNTIFS('Vendéglista'!$L$2:$L$1000,A14,'Vendéglista'!$K$2:$K$1000,"jön")</f>
        <v>1</v>
      </c>
    </row>
    <row r="15"/>
    <row r="16">
      <c r="A16" t="inlineStr">
        <is>
          <t xml:space="preserve">Étrend (az Étrend oszlopból)</t>
        </is>
      </c>
      <c r="B16" t="inlineStr">
        <is>
          <t xml:space="preserve">Fő (aki jön)</t>
        </is>
      </c>
    </row>
    <row r="17">
      <c r="A17" t="inlineStr">
        <is>
          <t xml:space="preserve">Vegetáriánus</t>
        </is>
      </c>
      <c r="B17">
        <f>COUNTIFS('Vendéglista'!$M$2:$M$1000,"*"&amp;A17&amp;"*",'Vendéglista'!$K$2:$K$1000,"jön")</f>
        <v>0</v>
      </c>
    </row>
    <row r="18">
      <c r="A18" t="inlineStr">
        <is>
          <t xml:space="preserve">Vegán</t>
        </is>
      </c>
      <c r="B18">
        <f>COUNTIFS('Vendéglista'!$M$2:$M$1000,"*"&amp;A18&amp;"*",'Vendéglista'!$K$2:$K$1000,"jön")</f>
        <v>0</v>
      </c>
    </row>
    <row r="19">
      <c r="A19" t="inlineStr">
        <is>
          <t xml:space="preserve">Gluténmentes</t>
        </is>
      </c>
      <c r="B19">
        <f>COUNTIFS('Vendéglista'!$M$2:$M$1000,"*"&amp;A19&amp;"*",'Vendéglista'!$K$2:$K$1000,"jön")</f>
        <v>0</v>
      </c>
    </row>
    <row r="20">
      <c r="A20" t="inlineStr">
        <is>
          <t xml:space="preserve">Laktózmentes</t>
        </is>
      </c>
      <c r="B20">
        <f>COUNTIFS('Vendéglista'!$M$2:$M$1000,"*"&amp;A20&amp;"*",'Vendéglista'!$K$2:$K$1000,"jön")</f>
        <v>1</v>
      </c>
    </row>
    <row r="21"/>
    <row r="22">
      <c r="A22" t="inlineStr">
        <is>
          <t xml:space="preserve">A 14 allergén (az Ételallergia oszlopból)</t>
        </is>
      </c>
      <c r="B22" t="inlineStr">
        <is>
          <t xml:space="preserve">Fő (aki jön)</t>
        </is>
      </c>
    </row>
    <row r="23">
      <c r="A23" t="inlineStr">
        <is>
          <t xml:space="preserve">Glutén</t>
        </is>
      </c>
      <c r="B23">
        <f>COUNTIFS('Vendéglista'!$N$2:$N$1000,"*"&amp;A23&amp;"*",'Vendéglista'!$K$2:$K$1000,"jön")</f>
        <v>0</v>
      </c>
    </row>
    <row r="24">
      <c r="A24" t="inlineStr">
        <is>
          <t xml:space="preserve">Rákfélék</t>
        </is>
      </c>
      <c r="B24">
        <f>COUNTIFS('Vendéglista'!$N$2:$N$1000,"*"&amp;A24&amp;"*",'Vendéglista'!$K$2:$K$1000,"jön")</f>
        <v>0</v>
      </c>
    </row>
    <row r="25">
      <c r="A25" t="inlineStr">
        <is>
          <t xml:space="preserve">Tojás</t>
        </is>
      </c>
      <c r="B25">
        <f>COUNTIFS('Vendéglista'!$N$2:$N$1000,"*"&amp;A25&amp;"*",'Vendéglista'!$K$2:$K$1000,"jön")</f>
        <v>0</v>
      </c>
    </row>
    <row r="26">
      <c r="A26" t="inlineStr">
        <is>
          <t xml:space="preserve">Hal</t>
        </is>
      </c>
      <c r="B26">
        <f>COUNTIFS('Vendéglista'!$N$2:$N$1000,"*"&amp;A26&amp;"*",'Vendéglista'!$K$2:$K$1000,"jön")</f>
        <v>0</v>
      </c>
    </row>
    <row r="27">
      <c r="A27" t="inlineStr">
        <is>
          <t xml:space="preserve">Földimogyoró</t>
        </is>
      </c>
      <c r="B27">
        <f>COUNTIFS('Vendéglista'!$N$2:$N$1000,"*"&amp;A27&amp;"*",'Vendéglista'!$K$2:$K$1000,"jön")</f>
        <v>0</v>
      </c>
    </row>
    <row r="28">
      <c r="A28" t="inlineStr">
        <is>
          <t xml:space="preserve">Szója</t>
        </is>
      </c>
      <c r="B28">
        <f>COUNTIFS('Vendéglista'!$N$2:$N$1000,"*"&amp;A28&amp;"*",'Vendéglista'!$K$2:$K$1000,"jön")</f>
        <v>0</v>
      </c>
    </row>
    <row r="29">
      <c r="A29" t="inlineStr">
        <is>
          <t xml:space="preserve">Tej</t>
        </is>
      </c>
      <c r="B29">
        <f>COUNTIFS('Vendéglista'!$N$2:$N$1000,"*"&amp;A29&amp;"*",'Vendéglista'!$K$2:$K$1000,"jön")</f>
        <v>0</v>
      </c>
    </row>
    <row r="30">
      <c r="A30" t="inlineStr">
        <is>
          <t xml:space="preserve">Diófélék</t>
        </is>
      </c>
      <c r="B30">
        <f>COUNTIFS('Vendéglista'!$N$2:$N$1000,"*"&amp;A30&amp;"*",'Vendéglista'!$K$2:$K$1000,"jön")</f>
        <v>1</v>
      </c>
    </row>
    <row r="31">
      <c r="A31" t="inlineStr">
        <is>
          <t xml:space="preserve">Zeller</t>
        </is>
      </c>
      <c r="B31">
        <f>COUNTIFS('Vendéglista'!$N$2:$N$1000,"*"&amp;A31&amp;"*",'Vendéglista'!$K$2:$K$1000,"jön")</f>
        <v>0</v>
      </c>
    </row>
    <row r="32">
      <c r="A32" t="inlineStr">
        <is>
          <t xml:space="preserve">Mustár</t>
        </is>
      </c>
      <c r="B32">
        <f>COUNTIFS('Vendéglista'!$N$2:$N$1000,"*"&amp;A32&amp;"*",'Vendéglista'!$K$2:$K$1000,"jön")</f>
        <v>0</v>
      </c>
    </row>
    <row r="33">
      <c r="A33" t="inlineStr">
        <is>
          <t xml:space="preserve">Szezámmag</t>
        </is>
      </c>
      <c r="B33">
        <f>COUNTIFS('Vendéglista'!$N$2:$N$1000,"*"&amp;A33&amp;"*",'Vendéglista'!$K$2:$K$1000,"jön")</f>
        <v>0</v>
      </c>
    </row>
    <row r="34">
      <c r="A34" t="inlineStr">
        <is>
          <t xml:space="preserve">Kén-dioxid, szulfitok</t>
        </is>
      </c>
      <c r="B34">
        <f>COUNTIFS('Vendéglista'!$N$2:$N$1000,"*"&amp;A34&amp;"*",'Vendéglista'!$K$2:$K$1000,"jön")</f>
        <v>0</v>
      </c>
    </row>
    <row r="35">
      <c r="A35" t="inlineStr">
        <is>
          <t xml:space="preserve">Csillagfürt</t>
        </is>
      </c>
      <c r="B35">
        <f>COUNTIFS('Vendéglista'!$N$2:$N$1000,"*"&amp;A35&amp;"*",'Vendéglista'!$K$2:$K$1000,"jön")</f>
        <v>0</v>
      </c>
    </row>
    <row r="36">
      <c r="A36" t="inlineStr">
        <is>
          <t xml:space="preserve">Puhatestűek</t>
        </is>
      </c>
      <c r="B36">
        <f>COUNTIFS('Vendéglista'!$N$2:$N$1000,"*"&amp;A36&amp;"*",'Vendéglista'!$K$2:$K$1000,"jön")</f>
        <v>0</v>
      </c>
    </row>
  </sheetData>
  <pageMargins left="0.5" right="0.5" top="0.6" bottom="0.6" header="0.3" footer="0.3"/>
  <pageSetup paperSize="9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4"/>
  <sheetViews>
    <sheetView workbookViewId="0"/>
  </sheetViews>
  <sheetFormatPr defaultRowHeight="15"/>
  <cols>
    <col min="1" max="1" width="120" customWidth="1"/>
  </cols>
  <sheetData>
    <row r="1">
      <c r="A1" s="2" t="inlineStr">
        <is>
          <t xml:space="preserve">Igenda vendéglista-sablon</t>
        </is>
      </c>
    </row>
    <row r="2"/>
    <row r="3">
      <c r="A3" t="inlineStr">
        <is>
          <t xml:space="preserve">Egy sor egy vendég. Az egy meghívón szereplők (család, pár) sorában a Meghívó oszlopba ugyanaz a név kerül.</t>
        </is>
      </c>
    </row>
    <row r="4">
      <c r="A4" t="inlineStr">
        <is>
          <t xml:space="preserve">A példasorokat (Kovács család, Nagy Ilona, Tóth Gábor és Tóth Anna, Szabó Péter) törölhetitek: kitalált nevek.</t>
        </is>
      </c>
    </row>
    <row r="5">
      <c r="A5" t="inlineStr">
        <is>
          <t xml:space="preserve">A Kísérő oszlop: igen, ha a sor egy meghívott kísérője (+1). Ha a nevét még nem tudjátok, írjátok: „X kísérője”.</t>
        </is>
      </c>
    </row>
    <row r="6">
      <c r="A6" t="inlineStr">
        <is>
          <t xml:space="preserve">A postacím elég a meghívó első sorába.</t>
        </is>
      </c>
    </row>
    <row r="7">
      <c r="A7" t="inlineStr">
        <is>
          <t xml:space="preserve">Visszajelzés: jön, nem jön vagy nem válaszolt. Az Összesítő lap ebből számol.</t>
        </is>
      </c>
    </row>
    <row r="8">
      <c r="A8" t="inlineStr">
        <is>
          <t xml:space="preserve">Étrend és Ételallergia: több is írható vesszővel (pl. „Glutén, Tej”), pontosan úgy, ahogy az Összesítő lapon szerepel.</t>
        </is>
      </c>
    </row>
    <row r="9">
      <c r="A9" t="inlineStr">
        <is>
          <t xml:space="preserve">A lista egészségügyi adatot (allergia) és címeket tartalmaz: csak azzal osszátok meg, akinek szüksége van rá.</t>
        </is>
      </c>
    </row>
    <row r="10"/>
    <row r="11">
      <c r="A11" t="inlineStr">
        <is>
          <t xml:space="preserve">Google Táblázatokban: Fájl &gt; Importálás &gt; Feltöltés, vagy töltsétek fel a Google Drive-ra, és nyissátok meg Google Táblázatokkal.</t>
        </is>
      </c>
    </row>
    <row r="12"/>
    <row r="13">
      <c r="A13" t="inlineStr">
        <is>
          <t xml:space="preserve">Az Igendában a vendégek a papírmeghívó mellé tett QR-kódon a saját nevükre válaszolnak, és ez a lista magától kitöltődik.</t>
        </is>
      </c>
    </row>
    <row r="14">
      <c r="A14" t="inlineStr">
        <is>
          <t xml:space="preserve">Útmutató a listához: https://igenda.hu/tippek/eskuvoi-vendeglista-sablon</t>
        </is>
      </c>
    </row>
  </sheetData>
  <pageMargins left="0.5" right="0.5" top="0.6" bottom="0.6" header="0.3" footer="0.3"/>
  <pageSetup paperSize="9" orientation="landscape" fitToHeight="0"/>
</worksheet>
</file>